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19" i="1" l="1"/>
  <c r="H17" i="1"/>
  <c r="H20" i="1" l="1"/>
  <c r="H22" i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<sst xmlns="http://schemas.openxmlformats.org/spreadsheetml/2006/main" count="47" uniqueCount="27">
  <si>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</si>
  <si>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</si>
  <si>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</si>
  <si>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</si>
  <si>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</si>
  <si>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</si>
  <si>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</si>
  <si>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</si>
  <si>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</si>
  <si>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</si>
  <si>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</si>
  <si>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</si>
  <si>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</si>
  <si>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</si>
  <si>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</si>
  <si>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</si>
  <si>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</si>
  <si>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</si>
  <si>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</si>
  <si>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</si>
  <si>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</si>
  <si>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</si>
  <si>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</si>
  <si>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</si>
  <si>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</si>
  <si>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Dana:11.01.2019</t>
  </si>
  <si>
    <t>Primljena i neutrošena participacija od 11.01.2019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</si>
</sst>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43476</v>
      </c>
      <c r="H12" s="4">
        <v>5157165.54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43476</v>
      </c>
      <c r="H13" s="4">
        <f>H14+H25-H32-H42</f>
        <v>5125796.41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5010545.41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v>0</v>
      </c>
      <c r="I15" s="17"/>
      <c r="J15" s="17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v>898833.33</v>
      </c>
      <c r="I16" s="17"/>
      <c r="J16" s="17"/>
      <c r="K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20">
        <f>69228.92+581250-650478.92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20">
        <f>513356.55-513356.55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20">
        <f>1541030.89-701734.59+961750-400267.12+824250+955500-870975.17-1093726.07+955500</f>
        <v>2171327.9399999995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v>77906.61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</f>
        <v>63650</v>
      </c>
      <c r="I24" s="17"/>
      <c r="J24" s="17"/>
      <c r="K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117553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v>113000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v>4553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43476</v>
      </c>
      <c r="H32" s="8">
        <f>H33+H34+H35+H36+H37+H38+H39+H40+H41</f>
        <v>2302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v>2302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43476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31369.13+2.9</f>
        <v>31372.030000000002</v>
      </c>
      <c r="I48" s="17"/>
      <c r="J48" s="17"/>
      <c r="M48" s="13"/>
    </row>
    <row r="49" spans="2:10" x14ac:dyDescent="0.25">
      <c r="B49" s="23" t="s">
        <v>17</v>
      </c>
      <c r="C49" s="23"/>
      <c r="D49" s="23"/>
      <c r="E49" s="23"/>
      <c r="F49" s="23"/>
      <c r="G49" s="2"/>
      <c r="H49" s="4"/>
      <c r="I49" s="17"/>
      <c r="J49" s="17"/>
    </row>
    <row r="50" spans="2:10" x14ac:dyDescent="0.25">
      <c r="B50" s="22" t="s">
        <v>4</v>
      </c>
      <c r="C50" s="22"/>
      <c r="D50" s="22"/>
      <c r="E50" s="22"/>
      <c r="F50" s="22"/>
      <c r="G50" s="2"/>
      <c r="H50" s="11">
        <f>H14+H25-H32-H42+H48-H49-2.9</f>
        <v>5157165.54</v>
      </c>
      <c r="I50" s="17"/>
      <c r="J50" s="17"/>
    </row>
    <row r="52" spans="2:10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2019-01-14T12:38:18Z</dcterms:modified>
</cp:coreProperties>
</file>